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-15" yWindow="-15" windowWidth="6000" windowHeight="6720" activeTab="2"/>
  </bookViews>
  <sheets>
    <sheet name="Australia" sheetId="1" r:id="rId1"/>
    <sheet name="United Kingdom" sheetId="2" r:id="rId2"/>
    <sheet name="Sheet1" sheetId="5" r:id="rId3"/>
    <sheet name="New Zealand" sheetId="3" r:id="rId4"/>
    <sheet name="Past 5 Years" sheetId="4" r:id="rId5"/>
  </sheets>
  <definedNames>
    <definedName name="Account_Value" localSheetId="0">Australia!$B$7:$B$11</definedName>
    <definedName name="AUS_Sales">Australia!$B$13</definedName>
    <definedName name="Australia">'Past 5 Years'!$B$6:$B$10</definedName>
    <definedName name="Edgecliff_Cellars">'United Kingdom'!$B$7</definedName>
    <definedName name="Exeter_Exhibitionists">'New Zealand'!$B$7</definedName>
    <definedName name="Fabulous_Forty">'United Kingdom'!$B$10</definedName>
    <definedName name="Ladies_Lounge_Café">Australia!$B$11</definedName>
    <definedName name="Last5Years">'Past 5 Years'!$A$1:$E$12</definedName>
    <definedName name="Launceston_Lounge_Lizards">'New Zealand'!$B$10</definedName>
    <definedName name="Mardee_Grass_Ampitheatre">'United Kingdom'!$B$11</definedName>
    <definedName name="Mosman_Movement_Company">'United Kingdom'!$B$9</definedName>
    <definedName name="Natural_Forests_Company">'New Zealand'!$B$8</definedName>
    <definedName name="New_Zealand">'Past 5 Years'!$D$6:$D$10</definedName>
    <definedName name="NZ_Sales">'New Zealand'!$B$13</definedName>
    <definedName name="Results_Marketing">Australia!$B$9</definedName>
    <definedName name="Rose_Bay_Beauty_Resort">'United Kingdom'!$B$8</definedName>
    <definedName name="Sandy_Bay_Theatre">'New Zealand'!$B$9</definedName>
    <definedName name="TaxRate">0.1</definedName>
    <definedName name="The_Deloraine_Dance_Group">'New Zealand'!$B$11</definedName>
    <definedName name="The_Rostrum_Complex">Australia!$B$7</definedName>
    <definedName name="UK">'Past 5 Years'!$C$6:$C$10</definedName>
    <definedName name="UK_Sales">'United Kingdom'!$B$13</definedName>
    <definedName name="Wilmott_Winery">Australia!$B$8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52511"/>
</workbook>
</file>

<file path=xl/calcChain.xml><?xml version="1.0" encoding="utf-8"?>
<calcChain xmlns="http://schemas.openxmlformats.org/spreadsheetml/2006/main">
  <c r="F7" i="4" l="1"/>
  <c r="F8" i="4"/>
  <c r="F9" i="4"/>
  <c r="F10" i="4"/>
  <c r="F6" i="4"/>
  <c r="D10" i="4" l="1"/>
  <c r="C10" i="4"/>
  <c r="B10" i="4"/>
  <c r="E9" i="4"/>
  <c r="E8" i="4"/>
  <c r="E7" i="4"/>
  <c r="E6" i="4"/>
  <c r="E10" i="4" l="1"/>
  <c r="D12" i="4"/>
  <c r="C12" i="4"/>
  <c r="B12" i="4"/>
  <c r="E12" i="4" l="1"/>
  <c r="B13" i="2"/>
  <c r="B13" i="3"/>
  <c r="B13" i="1"/>
</calcChain>
</file>

<file path=xl/sharedStrings.xml><?xml version="1.0" encoding="utf-8"?>
<sst xmlns="http://schemas.openxmlformats.org/spreadsheetml/2006/main" count="101" uniqueCount="86">
  <si>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</si>
  <si>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</si>
  <si>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</si>
  <si>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</si>
  <si>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</si>
  <si>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</si>
  <si>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</si>
  <si>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</si>
  <si>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</si>
  <si>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</si>
  <si>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</si>
  <si>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</si>
  <si>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</si>
  <si>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</si>
  <si>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</si>
  <si>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</si>
  <si>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</si>
  <si>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</si>
  <si>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</si>
  <si>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</si>
  <si>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</si>
  <si>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</si>
  <si>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</si>
  <si>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</si>
  <si>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</si>
  <si>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</si>
  <si>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</si>
  <si>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</si>
  <si>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</si>
  <si>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</si>
  <si>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</si>
  <si>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</si>
  <si>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</si>
  <si>
    <t>Tax</t>
  </si>
  <si>
    <t>AUS_Sales</t>
  </si>
  <si>
    <t>=Australia!$B$13</t>
  </si>
  <si>
    <t>='Past 5 Years'!$B$6:$B$10</t>
  </si>
  <si>
    <t>Edgecliff_Cellars</t>
  </si>
  <si>
    <t>='United Kingdom'!$B$7</t>
  </si>
  <si>
    <t>Exeter_Exhibitionists</t>
  </si>
  <si>
    <t>='New Zealand'!$B$7</t>
  </si>
  <si>
    <t>Fabulous_Forty</t>
  </si>
  <si>
    <t>='United Kingdom'!$B$10</t>
  </si>
  <si>
    <t>Ladies_Lounge_Café</t>
  </si>
  <si>
    <t>=Australia!$B$11</t>
  </si>
  <si>
    <t>Last5Years</t>
  </si>
  <si>
    <t>='Past 5 Years'!$A$1:$E$12</t>
  </si>
  <si>
    <t>Launceston_Lounge_Lizards</t>
  </si>
  <si>
    <t>='New Zealand'!$B$10</t>
  </si>
  <si>
    <t>Mardee_Grass_Ampitheatre</t>
  </si>
  <si>
    <t>='United Kingdom'!$B$11</t>
  </si>
  <si>
    <t>Mosman_Movement_Company</t>
  </si>
  <si>
    <t>='United Kingdom'!$B$9</t>
  </si>
  <si>
    <t>Natural_Forests_Company</t>
  </si>
  <si>
    <t>='New Zealand'!$B$8</t>
  </si>
  <si>
    <t>New_Zealand</t>
  </si>
  <si>
    <t>='Past 5 Years'!$D$6:$D$10</t>
  </si>
  <si>
    <t>NZ_Sales</t>
  </si>
  <si>
    <t>='New Zealand'!$B$13</t>
  </si>
  <si>
    <t>Results_Marketing</t>
  </si>
  <si>
    <t>=Australia!$B$9</t>
  </si>
  <si>
    <t>Rose_Bay_Beauty_Resort</t>
  </si>
  <si>
    <t>='United Kingdom'!$B$8</t>
  </si>
  <si>
    <t>Sandy_Bay_Theatre</t>
  </si>
  <si>
    <t>='New Zealand'!$B$9</t>
  </si>
  <si>
    <t>TaxRate</t>
  </si>
  <si>
    <t>=0.1</t>
  </si>
  <si>
    <t>The_Deloraine_Dance_Group</t>
  </si>
  <si>
    <t>='New Zealand'!$B$11</t>
  </si>
  <si>
    <t>The_Rostrum_Complex</t>
  </si>
  <si>
    <t>=Australia!$B$7</t>
  </si>
  <si>
    <t>='Past 5 Years'!$C$6:$C$10</t>
  </si>
  <si>
    <t>UK_Sales</t>
  </si>
  <si>
    <t>='United Kingdom'!$B$13</t>
  </si>
  <si>
    <t>Wilmott_Winery</t>
  </si>
  <si>
    <t>=Australia!$B$8</t>
  </si>
  <si>
    <t>Year_1</t>
  </si>
  <si>
    <t>='Past 5 Years'!$B$6:$D$6</t>
  </si>
  <si>
    <t>Year_2</t>
  </si>
  <si>
    <t>='Past 5 Years'!$B$7:$D$7</t>
  </si>
  <si>
    <t>Year_3</t>
  </si>
  <si>
    <t>='Past 5 Years'!$B$8:$D$8</t>
  </si>
  <si>
    <t>Year_4</t>
  </si>
  <si>
    <t>='Past 5 Years'!$B$9:$D$9</t>
  </si>
  <si>
    <t>Year_5</t>
  </si>
  <si>
    <t>='Past 5 Years'!$B$10:$D$10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</si>
</sst>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44" fontId="7" fillId="0" borderId="0" xfId="5" applyNumberFormat="1" applyFill="1" applyBorder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7" sqref="B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9" t="s">
        <v>24</v>
      </c>
      <c r="B3" s="19"/>
      <c r="C3" s="19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7" sqref="A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9" t="s">
        <v>25</v>
      </c>
      <c r="B3" s="19"/>
      <c r="C3" s="19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abSelected="1" workbookViewId="0">
      <selection activeCell="M20" sqref="M20"/>
    </sheetView>
  </sheetViews>
  <sheetFormatPr defaultRowHeight="12.75" x14ac:dyDescent="0.2"/>
  <cols>
    <col min="1" max="1" width="27" bestFit="1" customWidth="1"/>
  </cols>
  <sheetData>
    <row r="1" spans="1:2" x14ac:dyDescent="0.2">
      <c r="A1" t="s">
        <v>34</v>
      </c>
      <c r="B1" t="s">
        <v>35</v>
      </c>
    </row>
    <row r="2" spans="1:2" x14ac:dyDescent="0.2">
      <c r="A2" t="s">
        <v>28</v>
      </c>
      <c r="B2" t="s">
        <v>36</v>
      </c>
    </row>
    <row r="3" spans="1:2" x14ac:dyDescent="0.2">
      <c r="A3" t="s">
        <v>37</v>
      </c>
      <c r="B3" t="s">
        <v>38</v>
      </c>
    </row>
    <row r="4" spans="1:2" x14ac:dyDescent="0.2">
      <c r="A4" t="s">
        <v>39</v>
      </c>
      <c r="B4" t="s">
        <v>40</v>
      </c>
    </row>
    <row r="5" spans="1:2" x14ac:dyDescent="0.2">
      <c r="A5" t="s">
        <v>41</v>
      </c>
      <c r="B5" t="s">
        <v>42</v>
      </c>
    </row>
    <row r="6" spans="1:2" x14ac:dyDescent="0.2">
      <c r="A6" t="s">
        <v>43</v>
      </c>
      <c r="B6" t="s">
        <v>44</v>
      </c>
    </row>
    <row r="7" spans="1:2" x14ac:dyDescent="0.2">
      <c r="A7" t="s">
        <v>45</v>
      </c>
      <c r="B7" t="s">
        <v>46</v>
      </c>
    </row>
    <row r="8" spans="1:2" x14ac:dyDescent="0.2">
      <c r="A8" t="s">
        <v>47</v>
      </c>
      <c r="B8" t="s">
        <v>48</v>
      </c>
    </row>
    <row r="9" spans="1:2" x14ac:dyDescent="0.2">
      <c r="A9" t="s">
        <v>49</v>
      </c>
      <c r="B9" t="s">
        <v>50</v>
      </c>
    </row>
    <row r="10" spans="1:2" x14ac:dyDescent="0.2">
      <c r="A10" t="s">
        <v>51</v>
      </c>
      <c r="B10" t="s">
        <v>52</v>
      </c>
    </row>
    <row r="11" spans="1:2" x14ac:dyDescent="0.2">
      <c r="A11" t="s">
        <v>53</v>
      </c>
      <c r="B11" t="s">
        <v>54</v>
      </c>
    </row>
    <row r="12" spans="1:2" x14ac:dyDescent="0.2">
      <c r="A12" t="s">
        <v>55</v>
      </c>
      <c r="B12" t="s">
        <v>56</v>
      </c>
    </row>
    <row r="13" spans="1:2" x14ac:dyDescent="0.2">
      <c r="A13" t="s">
        <v>57</v>
      </c>
      <c r="B13" t="s">
        <v>58</v>
      </c>
    </row>
    <row r="14" spans="1:2" x14ac:dyDescent="0.2">
      <c r="A14" t="s">
        <v>59</v>
      </c>
      <c r="B14" t="s">
        <v>60</v>
      </c>
    </row>
    <row r="15" spans="1:2" x14ac:dyDescent="0.2">
      <c r="A15" t="s">
        <v>61</v>
      </c>
      <c r="B15" t="s">
        <v>62</v>
      </c>
    </row>
    <row r="16" spans="1:2" x14ac:dyDescent="0.2">
      <c r="A16" t="s">
        <v>63</v>
      </c>
      <c r="B16" t="s">
        <v>64</v>
      </c>
    </row>
    <row r="17" spans="1:2" x14ac:dyDescent="0.2">
      <c r="A17" t="s">
        <v>65</v>
      </c>
      <c r="B17" t="s">
        <v>66</v>
      </c>
    </row>
    <row r="18" spans="1:2" x14ac:dyDescent="0.2">
      <c r="A18" t="s">
        <v>67</v>
      </c>
      <c r="B18" t="s">
        <v>68</v>
      </c>
    </row>
    <row r="19" spans="1:2" x14ac:dyDescent="0.2">
      <c r="A19" t="s">
        <v>69</v>
      </c>
      <c r="B19" t="s">
        <v>70</v>
      </c>
    </row>
    <row r="20" spans="1:2" x14ac:dyDescent="0.2">
      <c r="A20" t="s">
        <v>29</v>
      </c>
      <c r="B20" t="s">
        <v>71</v>
      </c>
    </row>
    <row r="21" spans="1:2" x14ac:dyDescent="0.2">
      <c r="A21" t="s">
        <v>72</v>
      </c>
      <c r="B21" t="s">
        <v>73</v>
      </c>
    </row>
    <row r="22" spans="1:2" x14ac:dyDescent="0.2">
      <c r="A22" t="s">
        <v>74</v>
      </c>
      <c r="B22" t="s">
        <v>75</v>
      </c>
    </row>
    <row r="23" spans="1:2" x14ac:dyDescent="0.2">
      <c r="A23" t="s">
        <v>76</v>
      </c>
      <c r="B23" t="s">
        <v>77</v>
      </c>
    </row>
    <row r="24" spans="1:2" x14ac:dyDescent="0.2">
      <c r="A24" t="s">
        <v>78</v>
      </c>
      <c r="B24" t="s">
        <v>79</v>
      </c>
    </row>
    <row r="25" spans="1:2" x14ac:dyDescent="0.2">
      <c r="A25" t="s">
        <v>80</v>
      </c>
      <c r="B25" t="s">
        <v>81</v>
      </c>
    </row>
    <row r="26" spans="1:2" x14ac:dyDescent="0.2">
      <c r="A26" t="s">
        <v>82</v>
      </c>
      <c r="B26" t="s">
        <v>83</v>
      </c>
    </row>
    <row r="27" spans="1:2" x14ac:dyDescent="0.2">
      <c r="A27" t="s">
        <v>84</v>
      </c>
      <c r="B27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7" sqref="A7:B11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9" t="s">
        <v>26</v>
      </c>
      <c r="B3" s="19"/>
      <c r="C3" s="19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F6" sqref="F6:F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20" t="s">
        <v>27</v>
      </c>
      <c r="B3" s="20"/>
      <c r="C3" s="20"/>
    </row>
    <row r="4" spans="1:10" x14ac:dyDescent="0.2">
      <c r="A4" s="1"/>
      <c r="B4" s="21"/>
      <c r="C4" s="21"/>
      <c r="D4" s="21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  <c r="F5" s="18" t="s">
        <v>33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>
        <f>E6*TaxRate</f>
        <v>24000</v>
      </c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>
        <f t="shared" ref="F7:F10" si="0">E7*TaxRate</f>
        <v>21400</v>
      </c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>
        <f t="shared" si="0"/>
        <v>22100</v>
      </c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>
        <f t="shared" si="0"/>
        <v>26500</v>
      </c>
    </row>
    <row r="10" spans="1:10" ht="15" x14ac:dyDescent="0.25">
      <c r="A10" s="9" t="s">
        <v>23</v>
      </c>
      <c r="B10" s="7">
        <f>AUS_Sales</f>
        <v>150000</v>
      </c>
      <c r="C10" s="7">
        <f>UK_Sales</f>
        <v>200000</v>
      </c>
      <c r="D10" s="7">
        <f>NZ_Sales</f>
        <v>39000</v>
      </c>
      <c r="E10" s="6">
        <f>SUM(Year_5)</f>
        <v>389000</v>
      </c>
      <c r="F10" s="7">
        <f t="shared" si="0"/>
        <v>38900</v>
      </c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12" si="1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27</vt:i4>
      </vt:variant>
    </vt:vector>
  </HeadingPairs>
  <TitlesOfParts>
    <vt:vector size="32" baseType="lpstr">
      <vt:lpstr>Australia</vt:lpstr>
      <vt:lpstr>United Kingdom</vt:lpstr>
      <vt:lpstr>Sheet1</vt:lpstr>
      <vt:lpstr>New Zealand</vt:lpstr>
      <vt:lpstr>Past 5 Years</vt:lpstr>
      <vt:lpstr>Australia!Account_Value</vt:lpstr>
      <vt:lpstr>AUS_Sales</vt:lpstr>
      <vt:lpstr>Australia</vt:lpstr>
      <vt:lpstr>Edgecliff_Cellars</vt:lpstr>
      <vt:lpstr>Exeter_Exhibitionists</vt:lpstr>
      <vt:lpstr>Fabulous_Forty</vt:lpstr>
      <vt:lpstr>Ladies_Lounge_Café</vt:lpstr>
      <vt:lpstr>Last5Years</vt:lpstr>
      <vt:lpstr>Launceston_Lounge_Lizards</vt:lpstr>
      <vt:lpstr>Mardee_Grass_Ampitheatre</vt:lpstr>
      <vt:lpstr>Mosman_Movement_Company</vt:lpstr>
      <vt:lpstr>Natural_Forests_Company</vt:lpstr>
      <vt:lpstr>New_Zealand</vt:lpstr>
      <vt:lpstr>NZ_Sales</vt:lpstr>
      <vt:lpstr>Results_Marketing</vt:lpstr>
      <vt:lpstr>Rose_Bay_Beauty_Resort</vt:lpstr>
      <vt:lpstr>Sandy_Bay_Theatre</vt:lpstr>
      <vt:lpstr>The_Deloraine_Dance_Group</vt:lpstr>
      <vt:lpstr>The_Rostrum_Complex</vt:lpstr>
      <vt:lpstr>UK</vt:lpstr>
      <vt:lpstr>UK_Sales</vt:lpstr>
      <vt:lpstr>Wilmott_Winery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Ron Krupa</cp:lastModifiedBy>
  <dcterms:created xsi:type="dcterms:W3CDTF">1997-05-15T05:45:25Z</dcterms:created>
  <dcterms:modified xsi:type="dcterms:W3CDTF">2013-10-09T23:09:46Z</dcterms:modified>
</cp:coreProperties>
</file>